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A.ŠENOA\FINANCIJSKI IZVJEŠTAJ 2025\"/>
    </mc:Choice>
  </mc:AlternateContent>
  <xr:revisionPtr revIDLastSave="14" documentId="13_ncr:1_{B5467537-7862-466B-86B2-AB7FBC62F658}" xr6:coauthVersionLast="37" xr6:coauthVersionMax="37" xr10:uidLastSave="{ABEB856A-F548-4E8C-B0F6-C12F28419B78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D44" i="80" s="1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D44" i="76" s="1"/>
  <c r="E56" i="76"/>
  <c r="E52" i="76"/>
  <c r="D52" i="76"/>
  <c r="E46" i="76"/>
  <c r="E45" i="76" s="1"/>
  <c r="D46" i="76"/>
  <c r="D45" i="76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D189" i="73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44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D44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E7" i="73" s="1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D4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D189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44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H397" i="68" s="1"/>
  <c r="J397" i="68" s="1"/>
  <c r="G396" i="68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F374" i="68"/>
  <c r="G373" i="68"/>
  <c r="F373" i="68"/>
  <c r="F372" i="68" s="1"/>
  <c r="E373" i="68"/>
  <c r="D373" i="68"/>
  <c r="H373" i="68" s="1"/>
  <c r="J373" i="68" s="1"/>
  <c r="G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F357" i="68" s="1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F352" i="68" s="1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G352" i="68" s="1"/>
  <c r="F353" i="68"/>
  <c r="E353" i="68"/>
  <c r="I353" i="68" s="1"/>
  <c r="D353" i="68"/>
  <c r="D352" i="68" s="1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F347" i="68" s="1"/>
  <c r="E348" i="68"/>
  <c r="I348" i="68" s="1"/>
  <c r="I347" i="68" s="1"/>
  <c r="D348" i="68"/>
  <c r="E347" i="68"/>
  <c r="G346" i="68"/>
  <c r="F346" i="68"/>
  <c r="E346" i="68"/>
  <c r="I346" i="68" s="1"/>
  <c r="D346" i="68"/>
  <c r="D338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G339" i="68"/>
  <c r="F339" i="68"/>
  <c r="F338" i="68" s="1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I326" i="68"/>
  <c r="G326" i="68"/>
  <c r="F326" i="68"/>
  <c r="E326" i="68"/>
  <c r="D326" i="68"/>
  <c r="H326" i="68" s="1"/>
  <c r="J326" i="68" s="1"/>
  <c r="G324" i="68"/>
  <c r="G320" i="68" s="1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G311" i="68"/>
  <c r="G310" i="68"/>
  <c r="F310" i="68"/>
  <c r="F306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G306" i="68" s="1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H298" i="68" s="1"/>
  <c r="H297" i="68" s="1"/>
  <c r="J297" i="68" s="1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I289" i="68"/>
  <c r="G289" i="68"/>
  <c r="F289" i="68"/>
  <c r="F288" i="68" s="1"/>
  <c r="E289" i="68"/>
  <c r="E288" i="68" s="1"/>
  <c r="D289" i="68"/>
  <c r="H289" i="68" s="1"/>
  <c r="J289" i="68" s="1"/>
  <c r="D288" i="68"/>
  <c r="G286" i="68"/>
  <c r="G284" i="68" s="1"/>
  <c r="F286" i="68"/>
  <c r="E286" i="68"/>
  <c r="I286" i="68" s="1"/>
  <c r="D286" i="68"/>
  <c r="I285" i="68"/>
  <c r="I284" i="68" s="1"/>
  <c r="G285" i="68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D283" i="68"/>
  <c r="D281" i="68" s="1"/>
  <c r="G282" i="68"/>
  <c r="G281" i="68" s="1"/>
  <c r="F282" i="68"/>
  <c r="F281" i="68" s="1"/>
  <c r="E282" i="68"/>
  <c r="I282" i="68" s="1"/>
  <c r="D282" i="68"/>
  <c r="I281" i="68"/>
  <c r="E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D261" i="68" s="1"/>
  <c r="G262" i="68"/>
  <c r="F262" i="68"/>
  <c r="F261" i="68" s="1"/>
  <c r="E262" i="68"/>
  <c r="I262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E254" i="68" s="1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D249" i="68" s="1"/>
  <c r="G250" i="68"/>
  <c r="G249" i="68" s="1"/>
  <c r="F250" i="68"/>
  <c r="F249" i="68" s="1"/>
  <c r="E250" i="68"/>
  <c r="I250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F245" i="68" s="1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J229" i="68"/>
  <c r="G229" i="68"/>
  <c r="F229" i="68"/>
  <c r="E229" i="68"/>
  <c r="D229" i="68"/>
  <c r="H229" i="68" s="1"/>
  <c r="D228" i="68"/>
  <c r="G227" i="68"/>
  <c r="F227" i="68"/>
  <c r="E227" i="68"/>
  <c r="I227" i="68" s="1"/>
  <c r="D227" i="68"/>
  <c r="D225" i="68" s="1"/>
  <c r="G226" i="68"/>
  <c r="G225" i="68" s="1"/>
  <c r="F226" i="68"/>
  <c r="F225" i="68" s="1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I221" i="68"/>
  <c r="G221" i="68"/>
  <c r="F221" i="68"/>
  <c r="E221" i="68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D216" i="68"/>
  <c r="D215" i="68" s="1"/>
  <c r="G215" i="68"/>
  <c r="G214" i="68"/>
  <c r="F214" i="68"/>
  <c r="F206" i="68" s="1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I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F193" i="68" s="1"/>
  <c r="E194" i="68"/>
  <c r="D194" i="68"/>
  <c r="I192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G186" i="68"/>
  <c r="F186" i="68"/>
  <c r="F181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D181" i="68" s="1"/>
  <c r="G182" i="68"/>
  <c r="F182" i="68"/>
  <c r="E182" i="68"/>
  <c r="I182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F170" i="68" s="1"/>
  <c r="E173" i="68"/>
  <c r="D173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G170" i="68"/>
  <c r="G169" i="68"/>
  <c r="F169" i="68"/>
  <c r="F166" i="68" s="1"/>
  <c r="E169" i="68"/>
  <c r="I169" i="68" s="1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G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D161" i="68" s="1"/>
  <c r="G162" i="68"/>
  <c r="F162" i="68"/>
  <c r="E162" i="68"/>
  <c r="I162" i="68" s="1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E155" i="68" s="1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E150" i="68"/>
  <c r="I150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D129" i="68" s="1"/>
  <c r="G130" i="68"/>
  <c r="F130" i="68"/>
  <c r="E130" i="68"/>
  <c r="I130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D124" i="68"/>
  <c r="H124" i="68" s="1"/>
  <c r="G123" i="68"/>
  <c r="D123" i="68"/>
  <c r="F122" i="68"/>
  <c r="G121" i="68"/>
  <c r="F121" i="68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D114" i="68" s="1"/>
  <c r="G115" i="68"/>
  <c r="F115" i="68"/>
  <c r="F114" i="68" s="1"/>
  <c r="E115" i="68"/>
  <c r="D115" i="68"/>
  <c r="H115" i="68" s="1"/>
  <c r="J115" i="68" s="1"/>
  <c r="G114" i="68"/>
  <c r="G113" i="68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G108" i="68" s="1"/>
  <c r="F109" i="68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G95" i="68" s="1"/>
  <c r="F96" i="68"/>
  <c r="F95" i="68" s="1"/>
  <c r="E96" i="68"/>
  <c r="I96" i="68" s="1"/>
  <c r="D96" i="68"/>
  <c r="H96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I87" i="68"/>
  <c r="G87" i="68"/>
  <c r="F87" i="68"/>
  <c r="E87" i="68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F71" i="68"/>
  <c r="F70" i="68" s="1"/>
  <c r="E71" i="68"/>
  <c r="I71" i="68" s="1"/>
  <c r="I70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H63" i="68" s="1"/>
  <c r="J63" i="68" s="1"/>
  <c r="D62" i="68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J47" i="68" s="1"/>
  <c r="D46" i="68"/>
  <c r="D45" i="68" s="1"/>
  <c r="I42" i="68"/>
  <c r="G42" i="68"/>
  <c r="F42" i="68"/>
  <c r="F40" i="68" s="1"/>
  <c r="E42" i="68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D30" i="68" s="1"/>
  <c r="G31" i="68"/>
  <c r="G30" i="68" s="1"/>
  <c r="F31" i="68"/>
  <c r="F30" i="68" s="1"/>
  <c r="E31" i="68"/>
  <c r="I31" i="68" s="1"/>
  <c r="D31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I26" i="68"/>
  <c r="G26" i="68"/>
  <c r="F26" i="68"/>
  <c r="E26" i="68"/>
  <c r="E25" i="68" s="1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G20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F15" i="68"/>
  <c r="E15" i="68"/>
  <c r="I15" i="68" s="1"/>
  <c r="I14" i="68" s="1"/>
  <c r="D15" i="68"/>
  <c r="F14" i="68"/>
  <c r="G13" i="68"/>
  <c r="F13" i="68"/>
  <c r="E13" i="68"/>
  <c r="I13" i="68" s="1"/>
  <c r="D13" i="68"/>
  <c r="H13" i="68" s="1"/>
  <c r="J13" i="68" s="1"/>
  <c r="G12" i="68"/>
  <c r="G11" i="68" s="1"/>
  <c r="G7" i="68" s="1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G9" i="68"/>
  <c r="F9" i="68"/>
  <c r="E9" i="68"/>
  <c r="D9" i="68"/>
  <c r="D8" i="68" s="1"/>
  <c r="D7" i="68" s="1"/>
  <c r="G8" i="68"/>
  <c r="D357" i="68" l="1"/>
  <c r="J426" i="68"/>
  <c r="J425" i="68"/>
  <c r="D325" i="68"/>
  <c r="D56" i="51"/>
  <c r="D44" i="51" s="1"/>
  <c r="D57" i="68"/>
  <c r="D6" i="68"/>
  <c r="F165" i="68"/>
  <c r="H12" i="68"/>
  <c r="H41" i="68"/>
  <c r="H116" i="68"/>
  <c r="J116" i="68" s="1"/>
  <c r="I229" i="68"/>
  <c r="I228" i="68" s="1"/>
  <c r="E228" i="68"/>
  <c r="E245" i="79"/>
  <c r="E244" i="79" s="1"/>
  <c r="E122" i="82"/>
  <c r="E44" i="82" s="1"/>
  <c r="H9" i="68"/>
  <c r="E86" i="68"/>
  <c r="H95" i="68"/>
  <c r="J96" i="68"/>
  <c r="G100" i="68"/>
  <c r="I115" i="68"/>
  <c r="I114" i="68" s="1"/>
  <c r="E114" i="68"/>
  <c r="E113" i="68" s="1"/>
  <c r="G122" i="68"/>
  <c r="H156" i="68"/>
  <c r="J162" i="68"/>
  <c r="H261" i="68"/>
  <c r="J261" i="68" s="1"/>
  <c r="J262" i="68"/>
  <c r="H321" i="68"/>
  <c r="E8" i="68"/>
  <c r="E7" i="68" s="1"/>
  <c r="E6" i="68" s="1"/>
  <c r="I9" i="68"/>
  <c r="I8" i="68" s="1"/>
  <c r="G14" i="68"/>
  <c r="H23" i="68"/>
  <c r="J23" i="68" s="1"/>
  <c r="H27" i="68"/>
  <c r="H31" i="68"/>
  <c r="H46" i="68"/>
  <c r="I49" i="68"/>
  <c r="I53" i="68"/>
  <c r="I52" i="68" s="1"/>
  <c r="E52" i="68"/>
  <c r="D56" i="68"/>
  <c r="D44" i="68" s="1"/>
  <c r="H58" i="68"/>
  <c r="I61" i="68"/>
  <c r="I65" i="68"/>
  <c r="G70" i="68"/>
  <c r="H76" i="68"/>
  <c r="J76" i="68" s="1"/>
  <c r="F81" i="68"/>
  <c r="F56" i="68" s="1"/>
  <c r="F44" i="68" s="1"/>
  <c r="F86" i="68"/>
  <c r="I93" i="68"/>
  <c r="I86" i="68" s="1"/>
  <c r="D100" i="68"/>
  <c r="D94" i="68" s="1"/>
  <c r="I105" i="68"/>
  <c r="I109" i="68"/>
  <c r="E108" i="68"/>
  <c r="F113" i="68"/>
  <c r="J124" i="68"/>
  <c r="H123" i="68"/>
  <c r="H149" i="68"/>
  <c r="J149" i="68" s="1"/>
  <c r="J150" i="68"/>
  <c r="F188" i="68"/>
  <c r="F201" i="68"/>
  <c r="F215" i="68"/>
  <c r="H346" i="68"/>
  <c r="J346" i="68" s="1"/>
  <c r="H16" i="68"/>
  <c r="J16" i="68" s="1"/>
  <c r="H21" i="68"/>
  <c r="E45" i="68"/>
  <c r="G94" i="68"/>
  <c r="E44" i="78"/>
  <c r="I25" i="68"/>
  <c r="H10" i="68"/>
  <c r="J10" i="68" s="1"/>
  <c r="E14" i="68"/>
  <c r="H15" i="68"/>
  <c r="H18" i="68"/>
  <c r="J18" i="68" s="1"/>
  <c r="G19" i="68"/>
  <c r="G6" i="68" s="1"/>
  <c r="F20" i="68"/>
  <c r="F25" i="68"/>
  <c r="I47" i="68"/>
  <c r="I46" i="68" s="1"/>
  <c r="G46" i="68"/>
  <c r="G45" i="68" s="1"/>
  <c r="E57" i="68"/>
  <c r="I63" i="68"/>
  <c r="I62" i="68" s="1"/>
  <c r="G62" i="68"/>
  <c r="G56" i="68" s="1"/>
  <c r="H68" i="68"/>
  <c r="J68" i="68" s="1"/>
  <c r="E70" i="68"/>
  <c r="H72" i="68"/>
  <c r="H82" i="68"/>
  <c r="I85" i="68"/>
  <c r="H86" i="68"/>
  <c r="J86" i="68" s="1"/>
  <c r="I89" i="68"/>
  <c r="E95" i="68"/>
  <c r="F94" i="68"/>
  <c r="I97" i="68"/>
  <c r="I95" i="68" s="1"/>
  <c r="I101" i="68"/>
  <c r="E100" i="68"/>
  <c r="H112" i="68"/>
  <c r="J112" i="68" s="1"/>
  <c r="H114" i="68"/>
  <c r="J130" i="68"/>
  <c r="H176" i="68"/>
  <c r="J182" i="68"/>
  <c r="I21" i="68"/>
  <c r="I20" i="68" s="1"/>
  <c r="I19" i="68" s="1"/>
  <c r="H32" i="68"/>
  <c r="J32" i="68" s="1"/>
  <c r="H36" i="68"/>
  <c r="I37" i="68"/>
  <c r="I35" i="68" s="1"/>
  <c r="I41" i="68"/>
  <c r="I40" i="68" s="1"/>
  <c r="H53" i="68"/>
  <c r="I54" i="68"/>
  <c r="I58" i="68"/>
  <c r="I82" i="68"/>
  <c r="I81" i="68" s="1"/>
  <c r="H97" i="68"/>
  <c r="J97" i="68" s="1"/>
  <c r="H101" i="68"/>
  <c r="I102" i="68"/>
  <c r="H109" i="68"/>
  <c r="I110" i="68"/>
  <c r="I120" i="68"/>
  <c r="H127" i="68"/>
  <c r="H131" i="68"/>
  <c r="J131" i="68" s="1"/>
  <c r="H135" i="68"/>
  <c r="H139" i="68"/>
  <c r="H143" i="68"/>
  <c r="H147" i="68"/>
  <c r="H151" i="68"/>
  <c r="J151" i="68" s="1"/>
  <c r="E154" i="68"/>
  <c r="I156" i="68"/>
  <c r="I155" i="68" s="1"/>
  <c r="H163" i="68"/>
  <c r="J163" i="68" s="1"/>
  <c r="I168" i="68"/>
  <c r="I166" i="68" s="1"/>
  <c r="I172" i="68"/>
  <c r="I170" i="68" s="1"/>
  <c r="I176" i="68"/>
  <c r="I175" i="68" s="1"/>
  <c r="H183" i="68"/>
  <c r="J183" i="68" s="1"/>
  <c r="G193" i="68"/>
  <c r="G188" i="68" s="1"/>
  <c r="G187" i="68" s="1"/>
  <c r="G200" i="68"/>
  <c r="D234" i="68"/>
  <c r="D233" i="68" s="1"/>
  <c r="G287" i="68"/>
  <c r="I12" i="68"/>
  <c r="I11" i="68" s="1"/>
  <c r="H118" i="68"/>
  <c r="H121" i="68"/>
  <c r="J121" i="68" s="1"/>
  <c r="E126" i="68"/>
  <c r="I131" i="68"/>
  <c r="I129" i="68" s="1"/>
  <c r="E134" i="68"/>
  <c r="E138" i="68"/>
  <c r="E142" i="68"/>
  <c r="E146" i="68"/>
  <c r="I151" i="68"/>
  <c r="I149" i="68" s="1"/>
  <c r="H157" i="68"/>
  <c r="J157" i="68" s="1"/>
  <c r="I159" i="68"/>
  <c r="I163" i="68"/>
  <c r="I161" i="68" s="1"/>
  <c r="H169" i="68"/>
  <c r="J169" i="68" s="1"/>
  <c r="H173" i="68"/>
  <c r="J173" i="68" s="1"/>
  <c r="H177" i="68"/>
  <c r="J177" i="68" s="1"/>
  <c r="I179" i="68"/>
  <c r="I183" i="68"/>
  <c r="I181" i="68" s="1"/>
  <c r="H186" i="68"/>
  <c r="J186" i="68" s="1"/>
  <c r="D189" i="68"/>
  <c r="E193" i="68"/>
  <c r="E188" i="68" s="1"/>
  <c r="H194" i="68"/>
  <c r="H197" i="68"/>
  <c r="J197" i="68" s="1"/>
  <c r="I199" i="68"/>
  <c r="E201" i="68"/>
  <c r="H202" i="68"/>
  <c r="H205" i="68"/>
  <c r="J205" i="68" s="1"/>
  <c r="H209" i="68"/>
  <c r="J209" i="68" s="1"/>
  <c r="I211" i="68"/>
  <c r="H214" i="68"/>
  <c r="J214" i="68" s="1"/>
  <c r="H216" i="68"/>
  <c r="H218" i="68"/>
  <c r="J218" i="68" s="1"/>
  <c r="H220" i="68"/>
  <c r="J220" i="68" s="1"/>
  <c r="I220" i="68"/>
  <c r="I265" i="68"/>
  <c r="E261" i="68"/>
  <c r="E245" i="68" s="1"/>
  <c r="J340" i="68"/>
  <c r="J358" i="68"/>
  <c r="E220" i="68"/>
  <c r="I118" i="68"/>
  <c r="I117" i="68" s="1"/>
  <c r="D117" i="68"/>
  <c r="D113" i="68" s="1"/>
  <c r="H119" i="68"/>
  <c r="J119" i="68" s="1"/>
  <c r="D122" i="68"/>
  <c r="E123" i="68"/>
  <c r="I124" i="68"/>
  <c r="I123" i="68" s="1"/>
  <c r="G129" i="68"/>
  <c r="G149" i="68"/>
  <c r="G161" i="68"/>
  <c r="G154" i="68" s="1"/>
  <c r="D166" i="68"/>
  <c r="D165" i="68" s="1"/>
  <c r="H167" i="68"/>
  <c r="D170" i="68"/>
  <c r="H171" i="68"/>
  <c r="G181" i="68"/>
  <c r="G165" i="68" s="1"/>
  <c r="I186" i="68"/>
  <c r="I190" i="68"/>
  <c r="I189" i="68" s="1"/>
  <c r="I194" i="68"/>
  <c r="I193" i="68" s="1"/>
  <c r="D193" i="68"/>
  <c r="H195" i="68"/>
  <c r="J195" i="68" s="1"/>
  <c r="I202" i="68"/>
  <c r="I201" i="68" s="1"/>
  <c r="D201" i="68"/>
  <c r="D200" i="68" s="1"/>
  <c r="H203" i="68"/>
  <c r="J203" i="68" s="1"/>
  <c r="D206" i="68"/>
  <c r="H207" i="68"/>
  <c r="I214" i="68"/>
  <c r="E215" i="68"/>
  <c r="I216" i="68"/>
  <c r="I218" i="68"/>
  <c r="J221" i="68"/>
  <c r="H228" i="68"/>
  <c r="J228" i="68" s="1"/>
  <c r="G261" i="68"/>
  <c r="G274" i="68"/>
  <c r="F287" i="68"/>
  <c r="J298" i="68"/>
  <c r="F311" i="68"/>
  <c r="E338" i="68"/>
  <c r="I339" i="68"/>
  <c r="D311" i="68"/>
  <c r="H312" i="68"/>
  <c r="I357" i="68"/>
  <c r="H368" i="68"/>
  <c r="I127" i="68"/>
  <c r="I126" i="68" s="1"/>
  <c r="I135" i="68"/>
  <c r="I134" i="68" s="1"/>
  <c r="I139" i="68"/>
  <c r="I138" i="68" s="1"/>
  <c r="I143" i="68"/>
  <c r="I142" i="68" s="1"/>
  <c r="I147" i="68"/>
  <c r="I146" i="68" s="1"/>
  <c r="H190" i="68"/>
  <c r="I207" i="68"/>
  <c r="I206" i="68" s="1"/>
  <c r="F220" i="68"/>
  <c r="H222" i="68"/>
  <c r="J222" i="68" s="1"/>
  <c r="H226" i="68"/>
  <c r="F228" i="68"/>
  <c r="H230" i="68"/>
  <c r="J230" i="68" s="1"/>
  <c r="H240" i="68"/>
  <c r="I243" i="68"/>
  <c r="G245" i="68"/>
  <c r="G244" i="68" s="1"/>
  <c r="H250" i="68"/>
  <c r="G254" i="68"/>
  <c r="D266" i="68"/>
  <c r="I271" i="68"/>
  <c r="H276" i="68"/>
  <c r="H282" i="68"/>
  <c r="H286" i="68"/>
  <c r="I288" i="68"/>
  <c r="D299" i="68"/>
  <c r="H300" i="68"/>
  <c r="I303" i="68"/>
  <c r="I307" i="68"/>
  <c r="I306" i="68" s="1"/>
  <c r="H318" i="68"/>
  <c r="J318" i="68" s="1"/>
  <c r="H323" i="68"/>
  <c r="J323" i="68" s="1"/>
  <c r="E325" i="68"/>
  <c r="H327" i="68"/>
  <c r="H333" i="68"/>
  <c r="J333" i="68" s="1"/>
  <c r="I337" i="68"/>
  <c r="I341" i="68"/>
  <c r="H356" i="68"/>
  <c r="J356" i="68" s="1"/>
  <c r="H364" i="68"/>
  <c r="J364" i="68" s="1"/>
  <c r="E372" i="68"/>
  <c r="I373" i="68"/>
  <c r="I372" i="68" s="1"/>
  <c r="I385" i="68"/>
  <c r="J406" i="68"/>
  <c r="I222" i="68"/>
  <c r="I226" i="68"/>
  <c r="I225" i="68" s="1"/>
  <c r="H227" i="68"/>
  <c r="J227" i="68" s="1"/>
  <c r="I230" i="68"/>
  <c r="E239" i="68"/>
  <c r="D245" i="68"/>
  <c r="D254" i="68"/>
  <c r="I259" i="68"/>
  <c r="I263" i="68"/>
  <c r="I261" i="68" s="1"/>
  <c r="I267" i="68"/>
  <c r="E266" i="68"/>
  <c r="E275" i="68"/>
  <c r="E274" i="68" s="1"/>
  <c r="H280" i="68"/>
  <c r="F284" i="68"/>
  <c r="F274" i="68" s="1"/>
  <c r="F244" i="68" s="1"/>
  <c r="H290" i="68"/>
  <c r="D293" i="68"/>
  <c r="D287" i="68" s="1"/>
  <c r="E299" i="68"/>
  <c r="E287" i="68" s="1"/>
  <c r="H310" i="68"/>
  <c r="J310" i="68" s="1"/>
  <c r="H314" i="68"/>
  <c r="J314" i="68" s="1"/>
  <c r="F320" i="68"/>
  <c r="F325" i="68"/>
  <c r="I332" i="68"/>
  <c r="I325" i="68" s="1"/>
  <c r="G338" i="68"/>
  <c r="H344" i="68"/>
  <c r="J344" i="68" s="1"/>
  <c r="H348" i="68"/>
  <c r="F415" i="68"/>
  <c r="H235" i="68"/>
  <c r="I240" i="68"/>
  <c r="H247" i="68"/>
  <c r="H251" i="68"/>
  <c r="J251" i="68" s="1"/>
  <c r="H255" i="68"/>
  <c r="I256" i="68"/>
  <c r="I254" i="68" s="1"/>
  <c r="H263" i="68"/>
  <c r="J263" i="68" s="1"/>
  <c r="H267" i="68"/>
  <c r="I268" i="68"/>
  <c r="I276" i="68"/>
  <c r="I275" i="68" s="1"/>
  <c r="I280" i="68"/>
  <c r="I279" i="68" s="1"/>
  <c r="H283" i="68"/>
  <c r="J283" i="68" s="1"/>
  <c r="I300" i="68"/>
  <c r="I299" i="68" s="1"/>
  <c r="H307" i="68"/>
  <c r="I308" i="68"/>
  <c r="I312" i="68"/>
  <c r="I311" i="68" s="1"/>
  <c r="I321" i="68"/>
  <c r="I320" i="68" s="1"/>
  <c r="H349" i="68"/>
  <c r="J349" i="68" s="1"/>
  <c r="H353" i="68"/>
  <c r="I354" i="68"/>
  <c r="I352" i="68" s="1"/>
  <c r="F371" i="68"/>
  <c r="G374" i="68"/>
  <c r="G371" i="68" s="1"/>
  <c r="F385" i="68"/>
  <c r="D415" i="68"/>
  <c r="H416" i="68"/>
  <c r="D44" i="69"/>
  <c r="E187" i="71"/>
  <c r="E44" i="72"/>
  <c r="E244" i="74"/>
  <c r="I235" i="68"/>
  <c r="I234" i="68" s="1"/>
  <c r="I233" i="68" s="1"/>
  <c r="H238" i="68"/>
  <c r="I247" i="68"/>
  <c r="I246" i="68" s="1"/>
  <c r="H294" i="68"/>
  <c r="E357" i="68"/>
  <c r="I359" i="68"/>
  <c r="H362" i="68"/>
  <c r="J362" i="68" s="1"/>
  <c r="H365" i="68"/>
  <c r="J365" i="68" s="1"/>
  <c r="H370" i="68"/>
  <c r="J370" i="68" s="1"/>
  <c r="H372" i="68"/>
  <c r="J372" i="68" s="1"/>
  <c r="D374" i="68"/>
  <c r="D371" i="68" s="1"/>
  <c r="H371" i="68" s="1"/>
  <c r="J371" i="68" s="1"/>
  <c r="I379" i="68"/>
  <c r="G385" i="68"/>
  <c r="H390" i="68"/>
  <c r="J390" i="68" s="1"/>
  <c r="I403" i="68"/>
  <c r="E405" i="68"/>
  <c r="I407" i="68"/>
  <c r="I405" i="68" s="1"/>
  <c r="I411" i="68"/>
  <c r="E410" i="68"/>
  <c r="E415" i="68"/>
  <c r="H422" i="68"/>
  <c r="J422" i="68" s="1"/>
  <c r="E44" i="67"/>
  <c r="E6" i="51"/>
  <c r="E44" i="51"/>
  <c r="E244" i="70"/>
  <c r="D44" i="72"/>
  <c r="I362" i="68"/>
  <c r="I375" i="68"/>
  <c r="I374" i="68" s="1"/>
  <c r="E374" i="68"/>
  <c r="H382" i="68"/>
  <c r="J382" i="68" s="1"/>
  <c r="H386" i="68"/>
  <c r="D395" i="68"/>
  <c r="H396" i="68"/>
  <c r="I399" i="68"/>
  <c r="G405" i="68"/>
  <c r="H414" i="68"/>
  <c r="J414" i="68" s="1"/>
  <c r="H418" i="68"/>
  <c r="J418" i="68" s="1"/>
  <c r="D187" i="67"/>
  <c r="E244" i="67"/>
  <c r="E44" i="71"/>
  <c r="D6" i="72"/>
  <c r="D187" i="72"/>
  <c r="D44" i="74"/>
  <c r="I368" i="68"/>
  <c r="I367" i="68" s="1"/>
  <c r="H375" i="68"/>
  <c r="I376" i="68"/>
  <c r="H387" i="68"/>
  <c r="J387" i="68" s="1"/>
  <c r="I396" i="68"/>
  <c r="H407" i="68"/>
  <c r="J407" i="68" s="1"/>
  <c r="H411" i="68"/>
  <c r="I412" i="68"/>
  <c r="I416" i="68"/>
  <c r="I415" i="68" s="1"/>
  <c r="E244" i="71"/>
  <c r="E44" i="75"/>
  <c r="E187" i="75"/>
  <c r="E44" i="79"/>
  <c r="E187" i="79"/>
  <c r="E6" i="70"/>
  <c r="E44" i="70"/>
  <c r="E187" i="70"/>
  <c r="E6" i="74"/>
  <c r="E44" i="74"/>
  <c r="E187" i="74"/>
  <c r="E244" i="69"/>
  <c r="D6" i="71"/>
  <c r="D44" i="71"/>
  <c r="D187" i="71"/>
  <c r="E244" i="73"/>
  <c r="D244" i="76"/>
  <c r="E6" i="75"/>
  <c r="E187" i="77"/>
  <c r="E244" i="78"/>
  <c r="E44" i="81"/>
  <c r="D6" i="82"/>
  <c r="D187" i="82"/>
  <c r="D244" i="82"/>
  <c r="D6" i="75"/>
  <c r="D44" i="77"/>
  <c r="D44" i="78"/>
  <c r="D244" i="78"/>
  <c r="D6" i="80"/>
  <c r="D187" i="80"/>
  <c r="D244" i="80"/>
  <c r="D244" i="81"/>
  <c r="E244" i="82"/>
  <c r="I165" i="68" l="1"/>
  <c r="E244" i="68"/>
  <c r="H293" i="68"/>
  <c r="J293" i="68" s="1"/>
  <c r="J294" i="68"/>
  <c r="J235" i="68"/>
  <c r="H234" i="68"/>
  <c r="I287" i="68"/>
  <c r="H357" i="68"/>
  <c r="J357" i="68" s="1"/>
  <c r="H201" i="68"/>
  <c r="J202" i="68"/>
  <c r="J147" i="68"/>
  <c r="H146" i="68"/>
  <c r="J146" i="68" s="1"/>
  <c r="F200" i="68"/>
  <c r="J9" i="68"/>
  <c r="H8" i="68"/>
  <c r="J12" i="68"/>
  <c r="H11" i="68"/>
  <c r="J11" i="68" s="1"/>
  <c r="J267" i="68"/>
  <c r="H266" i="68"/>
  <c r="J266" i="68" s="1"/>
  <c r="F187" i="68"/>
  <c r="J321" i="68"/>
  <c r="H320" i="68"/>
  <c r="J320" i="68" s="1"/>
  <c r="H161" i="68"/>
  <c r="J161" i="68" s="1"/>
  <c r="J95" i="68"/>
  <c r="J255" i="68"/>
  <c r="H254" i="68"/>
  <c r="J254" i="68" s="1"/>
  <c r="H347" i="68"/>
  <c r="J347" i="68" s="1"/>
  <c r="J348" i="68"/>
  <c r="I266" i="68"/>
  <c r="I245" i="68" s="1"/>
  <c r="I244" i="68" s="1"/>
  <c r="J327" i="68"/>
  <c r="H325" i="68"/>
  <c r="J325" i="68" s="1"/>
  <c r="I122" i="68"/>
  <c r="H193" i="68"/>
  <c r="J193" i="68" s="1"/>
  <c r="J194" i="68"/>
  <c r="G44" i="68"/>
  <c r="H25" i="68"/>
  <c r="J25" i="68" s="1"/>
  <c r="J27" i="68"/>
  <c r="J411" i="68"/>
  <c r="H410" i="68"/>
  <c r="J410" i="68" s="1"/>
  <c r="J286" i="68"/>
  <c r="H284" i="68"/>
  <c r="J284" i="68" s="1"/>
  <c r="H189" i="68"/>
  <c r="J190" i="68"/>
  <c r="I154" i="68"/>
  <c r="J127" i="68"/>
  <c r="H126" i="68"/>
  <c r="J126" i="68" s="1"/>
  <c r="I45" i="68"/>
  <c r="J58" i="68"/>
  <c r="H57" i="68"/>
  <c r="J375" i="68"/>
  <c r="H374" i="68"/>
  <c r="J374" i="68" s="1"/>
  <c r="I410" i="68"/>
  <c r="H237" i="68"/>
  <c r="J237" i="68" s="1"/>
  <c r="J238" i="68"/>
  <c r="J353" i="68"/>
  <c r="H352" i="68"/>
  <c r="J352" i="68" s="1"/>
  <c r="J247" i="68"/>
  <c r="H246" i="68"/>
  <c r="J290" i="68"/>
  <c r="H288" i="68"/>
  <c r="E371" i="68"/>
  <c r="I371" i="68" s="1"/>
  <c r="J300" i="68"/>
  <c r="H299" i="68"/>
  <c r="J299" i="68" s="1"/>
  <c r="H281" i="68"/>
  <c r="J281" i="68" s="1"/>
  <c r="J282" i="68"/>
  <c r="J240" i="68"/>
  <c r="H239" i="68"/>
  <c r="J239" i="68" s="1"/>
  <c r="J207" i="68"/>
  <c r="H206" i="68"/>
  <c r="J206" i="68" s="1"/>
  <c r="I188" i="68"/>
  <c r="H338" i="68"/>
  <c r="J338" i="68" s="1"/>
  <c r="D188" i="68"/>
  <c r="D187" i="68" s="1"/>
  <c r="J139" i="68"/>
  <c r="H138" i="68"/>
  <c r="J138" i="68" s="1"/>
  <c r="J101" i="68"/>
  <c r="H100" i="68"/>
  <c r="J100" i="68" s="1"/>
  <c r="J36" i="68"/>
  <c r="H35" i="68"/>
  <c r="J35" i="68" s="1"/>
  <c r="H181" i="68"/>
  <c r="J181" i="68" s="1"/>
  <c r="H129" i="68"/>
  <c r="J129" i="68" s="1"/>
  <c r="I100" i="68"/>
  <c r="J72" i="68"/>
  <c r="H70" i="68"/>
  <c r="J70" i="68" s="1"/>
  <c r="H14" i="68"/>
  <c r="J14" i="68" s="1"/>
  <c r="J15" i="68"/>
  <c r="J123" i="68"/>
  <c r="H122" i="68"/>
  <c r="J122" i="68" s="1"/>
  <c r="I108" i="68"/>
  <c r="J46" i="68"/>
  <c r="I113" i="68"/>
  <c r="J416" i="68"/>
  <c r="H415" i="68"/>
  <c r="J415" i="68" s="1"/>
  <c r="D244" i="68"/>
  <c r="H117" i="68"/>
  <c r="J117" i="68" s="1"/>
  <c r="J118" i="68"/>
  <c r="J109" i="68"/>
  <c r="H108" i="68"/>
  <c r="J108" i="68" s="1"/>
  <c r="J21" i="68"/>
  <c r="H20" i="68"/>
  <c r="H385" i="68"/>
  <c r="J385" i="68" s="1"/>
  <c r="J386" i="68"/>
  <c r="J280" i="68"/>
  <c r="H279" i="68"/>
  <c r="J279" i="68" s="1"/>
  <c r="H225" i="68"/>
  <c r="J225" i="68" s="1"/>
  <c r="J226" i="68"/>
  <c r="I338" i="68"/>
  <c r="J171" i="68"/>
  <c r="H170" i="68"/>
  <c r="J170" i="68" s="1"/>
  <c r="E122" i="68"/>
  <c r="E200" i="68"/>
  <c r="E187" i="68" s="1"/>
  <c r="J143" i="68"/>
  <c r="H142" i="68"/>
  <c r="J142" i="68" s="1"/>
  <c r="I57" i="68"/>
  <c r="I56" i="68" s="1"/>
  <c r="E94" i="68"/>
  <c r="J82" i="68"/>
  <c r="H81" i="68"/>
  <c r="J81" i="68" s="1"/>
  <c r="I395" i="68"/>
  <c r="J396" i="68"/>
  <c r="H395" i="68"/>
  <c r="J395" i="68" s="1"/>
  <c r="J307" i="68"/>
  <c r="H306" i="68"/>
  <c r="J306" i="68" s="1"/>
  <c r="I274" i="68"/>
  <c r="I239" i="68"/>
  <c r="H405" i="68"/>
  <c r="J405" i="68" s="1"/>
  <c r="J276" i="68"/>
  <c r="H275" i="68"/>
  <c r="H249" i="68"/>
  <c r="J249" i="68" s="1"/>
  <c r="J250" i="68"/>
  <c r="J368" i="68"/>
  <c r="H367" i="68"/>
  <c r="J367" i="68" s="1"/>
  <c r="J312" i="68"/>
  <c r="H311" i="68"/>
  <c r="J311" i="68" s="1"/>
  <c r="I215" i="68"/>
  <c r="I200" i="68" s="1"/>
  <c r="J167" i="68"/>
  <c r="H166" i="68"/>
  <c r="J216" i="68"/>
  <c r="H215" i="68"/>
  <c r="J215" i="68" s="1"/>
  <c r="J135" i="68"/>
  <c r="H134" i="68"/>
  <c r="J134" i="68" s="1"/>
  <c r="J53" i="68"/>
  <c r="H52" i="68"/>
  <c r="J52" i="68" s="1"/>
  <c r="J176" i="68"/>
  <c r="H175" i="68"/>
  <c r="J175" i="68" s="1"/>
  <c r="J114" i="68"/>
  <c r="I94" i="68"/>
  <c r="E56" i="68"/>
  <c r="F19" i="68"/>
  <c r="F6" i="68" s="1"/>
  <c r="H62" i="68"/>
  <c r="J62" i="68" s="1"/>
  <c r="H30" i="68"/>
  <c r="J30" i="68" s="1"/>
  <c r="J31" i="68"/>
  <c r="I7" i="68"/>
  <c r="I6" i="68" s="1"/>
  <c r="J156" i="68"/>
  <c r="H155" i="68"/>
  <c r="J41" i="68"/>
  <c r="H40" i="68"/>
  <c r="J40" i="68" s="1"/>
  <c r="E44" i="68" l="1"/>
  <c r="J57" i="68"/>
  <c r="H56" i="68"/>
  <c r="J56" i="68" s="1"/>
  <c r="J8" i="68"/>
  <c r="H7" i="68"/>
  <c r="H113" i="68"/>
  <c r="J113" i="68" s="1"/>
  <c r="H45" i="68"/>
  <c r="J288" i="68"/>
  <c r="H287" i="68"/>
  <c r="J287" i="68" s="1"/>
  <c r="H94" i="68"/>
  <c r="J94" i="68" s="1"/>
  <c r="H233" i="68"/>
  <c r="J233" i="68" s="1"/>
  <c r="J234" i="68"/>
  <c r="I187" i="68"/>
  <c r="I44" i="68"/>
  <c r="J201" i="68"/>
  <c r="H200" i="68"/>
  <c r="J200" i="68" s="1"/>
  <c r="J155" i="68"/>
  <c r="H154" i="68"/>
  <c r="J154" i="68" s="1"/>
  <c r="J275" i="68"/>
  <c r="H274" i="68"/>
  <c r="J274" i="68" s="1"/>
  <c r="H165" i="68"/>
  <c r="J165" i="68" s="1"/>
  <c r="J166" i="68"/>
  <c r="J20" i="68"/>
  <c r="H19" i="68"/>
  <c r="J19" i="68" s="1"/>
  <c r="H245" i="68"/>
  <c r="J246" i="68"/>
  <c r="J189" i="68"/>
  <c r="H188" i="68"/>
  <c r="J245" i="68" l="1"/>
  <c r="H244" i="68"/>
  <c r="J244" i="68" s="1"/>
  <c r="H6" i="68"/>
  <c r="J6" i="68" s="1"/>
  <c r="J7" i="68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<sst xmlns="http://schemas.openxmlformats.org/spreadsheetml/2006/main" count="15428" uniqueCount="816">
  <si>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</si>
  <si>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August Šenoa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</si>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</sst>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35152.51</v>
      </c>
      <c r="E6" s="12">
        <f t="shared" ref="E6:I6" si="0">+E7+E14+E19+E30+E35</f>
        <v>39827</v>
      </c>
      <c r="F6" s="12">
        <f t="shared" si="0"/>
        <v>0</v>
      </c>
      <c r="G6" s="12">
        <f>+G7+G14+G19+G30+G35</f>
        <v>0</v>
      </c>
      <c r="H6" s="12">
        <f t="shared" si="0"/>
        <v>35152.51</v>
      </c>
      <c r="I6" s="12">
        <f t="shared" si="0"/>
        <v>39827</v>
      </c>
      <c r="J6" s="62">
        <f>IF(H6&lt;&gt;0,IF(I6/H6&gt;=100,"&gt;&gt;100",I6/H6*100),"-")</f>
        <v>113.29774175442948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35152.51</v>
      </c>
      <c r="E19" s="13">
        <f t="shared" ref="E19:I19" si="8">E20+E25</f>
        <v>39827</v>
      </c>
      <c r="F19" s="13">
        <f t="shared" si="8"/>
        <v>0</v>
      </c>
      <c r="G19" s="13">
        <f t="shared" si="8"/>
        <v>0</v>
      </c>
      <c r="H19" s="13">
        <f t="shared" si="8"/>
        <v>35152.51</v>
      </c>
      <c r="I19" s="13">
        <f t="shared" si="8"/>
        <v>39827</v>
      </c>
      <c r="J19" s="62">
        <f t="shared" si="2"/>
        <v>113.29774175442948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35152.51</v>
      </c>
      <c r="E20" s="13">
        <f t="shared" ref="E20:I20" si="9">SUM(E21:E24)</f>
        <v>39827</v>
      </c>
      <c r="F20" s="13">
        <f t="shared" si="9"/>
        <v>0</v>
      </c>
      <c r="G20" s="13">
        <f t="shared" si="9"/>
        <v>0</v>
      </c>
      <c r="H20" s="13">
        <f t="shared" si="9"/>
        <v>35152.51</v>
      </c>
      <c r="I20" s="13">
        <f t="shared" si="9"/>
        <v>39827</v>
      </c>
      <c r="J20" s="62">
        <f t="shared" si="2"/>
        <v>113.29774175442948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34454.400000000001</v>
      </c>
      <c r="E21" s="103">
        <f>SUM('510:816'!E21)</f>
        <v>39827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34454.400000000001</v>
      </c>
      <c r="I21" s="15">
        <f t="shared" si="10"/>
        <v>39827</v>
      </c>
      <c r="J21" s="62">
        <f t="shared" si="2"/>
        <v>115.59336398253923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698.11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698.11</v>
      </c>
      <c r="I22" s="15">
        <f t="shared" si="10"/>
        <v>0</v>
      </c>
      <c r="J22" s="62">
        <f t="shared" si="2"/>
        <v>0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12588.5</v>
      </c>
      <c r="E44" s="13">
        <f t="shared" ref="E44:I44" si="21">E45+E56+E94+E113+E122+E154+E165</f>
        <v>38435.5</v>
      </c>
      <c r="F44" s="13">
        <f t="shared" si="21"/>
        <v>0</v>
      </c>
      <c r="G44" s="13">
        <f t="shared" si="21"/>
        <v>0</v>
      </c>
      <c r="H44" s="13">
        <f t="shared" si="21"/>
        <v>12588.5</v>
      </c>
      <c r="I44" s="13">
        <f t="shared" si="21"/>
        <v>38435.5</v>
      </c>
      <c r="J44" s="62">
        <f t="shared" ref="J44:J107" si="22">IF(H44&lt;&gt;0,IF(I44/H44&gt;=100,"&gt;&gt;100",I44/H44*100),"-")</f>
        <v>305.32231798864046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12588.5</v>
      </c>
      <c r="E56" s="13">
        <f t="shared" ref="E56:I56" si="28">E57+E62+E70+E80+E81+E86</f>
        <v>38435.5</v>
      </c>
      <c r="F56" s="13">
        <f t="shared" si="28"/>
        <v>0</v>
      </c>
      <c r="G56" s="13">
        <f t="shared" si="28"/>
        <v>0</v>
      </c>
      <c r="H56" s="13">
        <f t="shared" si="28"/>
        <v>12588.5</v>
      </c>
      <c r="I56" s="13">
        <f t="shared" si="28"/>
        <v>38435.5</v>
      </c>
      <c r="J56" s="62">
        <f t="shared" si="22"/>
        <v>305.32231798864046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4309.75</v>
      </c>
      <c r="E57" s="13">
        <f t="shared" si="29"/>
        <v>37256</v>
      </c>
      <c r="F57" s="13">
        <f t="shared" si="29"/>
        <v>0</v>
      </c>
      <c r="G57" s="13">
        <f t="shared" si="29"/>
        <v>0</v>
      </c>
      <c r="H57" s="13">
        <f t="shared" si="29"/>
        <v>4309.75</v>
      </c>
      <c r="I57" s="13">
        <f t="shared" si="29"/>
        <v>37256</v>
      </c>
      <c r="J57" s="62">
        <f t="shared" si="22"/>
        <v>864.45849527234748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1613.75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1613.75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2696</v>
      </c>
      <c r="E60" s="103">
        <f>SUM('510:816'!E60)</f>
        <v>37256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2696</v>
      </c>
      <c r="I60" s="17">
        <f t="shared" si="30"/>
        <v>37256</v>
      </c>
      <c r="J60" s="62">
        <f t="shared" si="22"/>
        <v>1381.8991097922849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8278.75</v>
      </c>
      <c r="E70" s="13">
        <f t="shared" si="33"/>
        <v>1150</v>
      </c>
      <c r="F70" s="13">
        <f t="shared" si="33"/>
        <v>0</v>
      </c>
      <c r="G70" s="13">
        <f t="shared" si="33"/>
        <v>0</v>
      </c>
      <c r="H70" s="13">
        <f t="shared" si="33"/>
        <v>8278.75</v>
      </c>
      <c r="I70" s="13">
        <f t="shared" si="33"/>
        <v>1150</v>
      </c>
      <c r="J70" s="62">
        <f t="shared" si="22"/>
        <v>13.890985958025064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1150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1150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5178.75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5178.75</v>
      </c>
      <c r="I72" s="17">
        <f t="shared" si="34"/>
        <v>0</v>
      </c>
      <c r="J72" s="62">
        <f t="shared" si="22"/>
        <v>0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3100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3100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29.5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29.5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26.42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26.42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3.08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3.08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39827</v>
      </c>
      <c r="E325" s="13">
        <f t="shared" ref="E325:I325" si="146">SUM(E326:E333)</f>
        <v>39827</v>
      </c>
      <c r="F325" s="13">
        <f t="shared" si="146"/>
        <v>0</v>
      </c>
      <c r="G325" s="13">
        <f t="shared" si="146"/>
        <v>0</v>
      </c>
      <c r="H325" s="13">
        <f t="shared" si="146"/>
        <v>39827</v>
      </c>
      <c r="I325" s="13">
        <f t="shared" si="146"/>
        <v>39827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39827</v>
      </c>
      <c r="E326" s="103">
        <f>SUM('510:816'!E326)</f>
        <v>39827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39827</v>
      </c>
      <c r="I326" s="14">
        <f t="shared" si="147"/>
        <v>39827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41824</v>
      </c>
      <c r="E425" s="103">
        <f>SUM('510:816'!E425)</f>
        <v>1997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41824</v>
      </c>
      <c r="I425" s="15">
        <f t="shared" si="176"/>
        <v>1997</v>
      </c>
      <c r="J425" s="62">
        <f>IF(H425&lt;&gt;0,IF(I425/H425&gt;=100,"&gt;&gt;100",I425/H425*100),"-")</f>
        <v>4.7747704667176736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6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35152.51</v>
      </c>
      <c r="E6" s="3">
        <f>+E7+E14+E19+E30+E35</f>
        <v>39827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35152.51</v>
      </c>
      <c r="E19" s="4">
        <f>E20+E25</f>
        <v>39827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35152.51</v>
      </c>
      <c r="E20" s="4">
        <f>SUM(E21:E24)</f>
        <v>39827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34454.400000000001</v>
      </c>
      <c r="E21" s="5">
        <v>39827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698.11</v>
      </c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12588.5</v>
      </c>
      <c r="E44" s="4">
        <f>E45+E56+E94+E113+E122+E154+E165</f>
        <v>38435.5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12588.5</v>
      </c>
      <c r="E56" s="4">
        <f>E57+E62+E70+E80+E81+E86</f>
        <v>38435.5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4309.75</v>
      </c>
      <c r="E57" s="4">
        <f t="shared" si="3"/>
        <v>37256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1613.75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2696</v>
      </c>
      <c r="E60" s="7">
        <v>37256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8278.75</v>
      </c>
      <c r="E70" s="4">
        <f t="shared" si="5"/>
        <v>1150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1150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5178.75</v>
      </c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3100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26.42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3.08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39827</v>
      </c>
      <c r="E325" s="4">
        <f>SUM(E326:E333)</f>
        <v>39827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39827</v>
      </c>
      <c r="E326" s="98">
        <v>39827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41824</v>
      </c>
      <c r="E425" s="100">
        <v>1997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Ljubica</cp:lastModifiedBy>
  <cp:lastPrinted>2025-12-18T09:39:09Z</cp:lastPrinted>
  <dcterms:created xsi:type="dcterms:W3CDTF">2025-08-09T19:28:20Z</dcterms:created>
  <dcterms:modified xsi:type="dcterms:W3CDTF">2026-02-13T08:40:31Z</dcterms:modified>
</cp:coreProperties>
</file>